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6" windowWidth="22116" windowHeight="9552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18" i="1" l="1"/>
  <c r="C19" i="1" s="1"/>
  <c r="D17" i="1"/>
  <c r="D13" i="1"/>
  <c r="C12" i="1"/>
  <c r="C8" i="1"/>
  <c r="D7" i="1"/>
  <c r="C6" i="1"/>
  <c r="C5" i="1"/>
  <c r="C4" i="1"/>
  <c r="C9" i="1" s="1"/>
  <c r="D9" i="1" l="1"/>
  <c r="C13" i="1"/>
  <c r="C14" i="1" s="1"/>
  <c r="C16" i="1" s="1"/>
  <c r="D14" i="1"/>
  <c r="D18" i="1"/>
  <c r="D19" i="1" s="1"/>
  <c r="D16" i="1" l="1"/>
</calcChain>
</file>

<file path=xl/sharedStrings.xml><?xml version="1.0" encoding="utf-8"?>
<sst xmlns="http://schemas.openxmlformats.org/spreadsheetml/2006/main" count="37" uniqueCount="34">
  <si>
    <t>Betriebskosten 2017 (Plan), Reitweg 10, Neusiedl am See</t>
  </si>
  <si>
    <t>Art der Betriebskosten</t>
  </si>
  <si>
    <t>Rechnungssteller</t>
  </si>
  <si>
    <t>monatlich €</t>
  </si>
  <si>
    <t>jährlich €</t>
  </si>
  <si>
    <t>Bemessung</t>
  </si>
  <si>
    <t>Grundsteuer</t>
  </si>
  <si>
    <t>Stadtgemeinde Neusiedl am See</t>
  </si>
  <si>
    <t>gem. Schätzung, liegt bisher nur für unbebautes Grundstück vor</t>
  </si>
  <si>
    <t>Kanalbenützungsgebühr</t>
  </si>
  <si>
    <t>Basis Abrechnung Jahr 2016</t>
  </si>
  <si>
    <t>Müllbehandlungsbeitrag</t>
  </si>
  <si>
    <t>wurde bislang noch nicht berechnet</t>
  </si>
  <si>
    <t>Gebäudeversicherung</t>
  </si>
  <si>
    <t>Versicherung Sparkasse</t>
  </si>
  <si>
    <t>Rauchfangkehrung</t>
  </si>
  <si>
    <t>Fa. Umathum</t>
  </si>
  <si>
    <t>gem. Schätzung</t>
  </si>
  <si>
    <t>Zwischensumme netto ca.</t>
  </si>
  <si>
    <t>Folgende Wartungsverträge sind noch abzuschließen (Mieter oder Vermieter):</t>
  </si>
  <si>
    <t>Wartungsvertrag Klimaanlage</t>
  </si>
  <si>
    <t>Fa.Wiesmayr</t>
  </si>
  <si>
    <t>Angebot liegt vor</t>
  </si>
  <si>
    <t>Wartung Heizung + Solaranlage</t>
  </si>
  <si>
    <t>Fa. Hillinger / Energie Burgenland</t>
  </si>
  <si>
    <t>Basis: Preisblatt Energie Burgenland/Wartung Solar Fa. Hillinger</t>
  </si>
  <si>
    <t>Wartung Zwischensumme netto ca.</t>
  </si>
  <si>
    <t>Betriebskosten Schätzung 2017 netto</t>
  </si>
  <si>
    <t>Vorschlag für Akontierung netto</t>
  </si>
  <si>
    <t>Umsatzsteuer</t>
  </si>
  <si>
    <t>Akontierung brutto</t>
  </si>
  <si>
    <t>Silke Mackert</t>
  </si>
  <si>
    <t>Neusiedl am See, den 03.01.2017</t>
  </si>
  <si>
    <t>Aufrundung auf 70 € netto + 10 % UST = 77,00 € mtl.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</si>
</sst>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2" fontId="0" fillId="0" borderId="0" xfId="0" applyNumberFormat="1"/>
    <xf numFmtId="2" fontId="1" fillId="0" borderId="0" xfId="0" applyNumberFormat="1" applyFont="1"/>
    <xf numFmtId="0" fontId="0" fillId="0" borderId="0" xfId="0" applyFill="1"/>
    <xf numFmtId="9" fontId="1" fillId="0" borderId="0" xfId="0" applyNumberFormat="1" applyFont="1" applyAlignment="1">
      <alignment horizontal="left"/>
    </xf>
    <xf numFmtId="9" fontId="1" fillId="0" borderId="0" xfId="0" applyNumberFormat="1" applyFont="1"/>
    <xf numFmtId="14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3"/>
  <sheetViews>
    <sheetView tabSelected="1" workbookViewId="0">
      <selection activeCell="A9" sqref="A9"/>
    </sheetView>
  </sheetViews>
  <sheetFormatPr baseColWidth="10" defaultRowHeight="14.4" x14ac:dyDescent="0.3"/>
  <cols>
    <col min="1" max="1" width="29" customWidth="1"/>
    <col min="2" max="2" width="28" bestFit="1" customWidth="1"/>
    <col min="3" max="3" width="10.88671875" bestFit="1" customWidth="1"/>
    <col min="5" max="5" width="62.21875" bestFit="1" customWidth="1"/>
  </cols>
  <sheetData>
    <row r="1" spans="1:5" ht="15.6" x14ac:dyDescent="0.3">
      <c r="A1" s="1" t="s">
        <v>0</v>
      </c>
      <c r="B1" s="2"/>
      <c r="C1" s="2"/>
      <c r="D1" s="2"/>
      <c r="E1" s="2"/>
    </row>
    <row r="3" spans="1:5" x14ac:dyDescent="0.3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</row>
    <row r="4" spans="1:5" x14ac:dyDescent="0.3">
      <c r="A4" t="s">
        <v>6</v>
      </c>
      <c r="B4" t="s">
        <v>7</v>
      </c>
      <c r="C4" s="4">
        <f>ROUND(D4/12,2)</f>
        <v>2.5</v>
      </c>
      <c r="D4" s="4">
        <v>30</v>
      </c>
      <c r="E4" t="s">
        <v>8</v>
      </c>
    </row>
    <row r="5" spans="1:5" x14ac:dyDescent="0.3">
      <c r="A5" t="s">
        <v>9</v>
      </c>
      <c r="B5" t="s">
        <v>7</v>
      </c>
      <c r="C5">
        <f>ROUND(D5/12,2)</f>
        <v>28.12</v>
      </c>
      <c r="D5">
        <v>337.46</v>
      </c>
      <c r="E5" t="s">
        <v>10</v>
      </c>
    </row>
    <row r="6" spans="1:5" x14ac:dyDescent="0.3">
      <c r="A6" t="s">
        <v>11</v>
      </c>
      <c r="B6" t="s">
        <v>7</v>
      </c>
      <c r="C6">
        <f>ROUND(D6/12,2)</f>
        <v>2.27</v>
      </c>
      <c r="D6">
        <v>27.27</v>
      </c>
      <c r="E6" t="s">
        <v>12</v>
      </c>
    </row>
    <row r="7" spans="1:5" x14ac:dyDescent="0.3">
      <c r="A7" t="s">
        <v>13</v>
      </c>
      <c r="B7" t="s">
        <v>14</v>
      </c>
      <c r="C7" s="4">
        <v>27.86</v>
      </c>
      <c r="D7" s="4">
        <f>C7*12</f>
        <v>334.32</v>
      </c>
      <c r="E7" t="s">
        <v>10</v>
      </c>
    </row>
    <row r="8" spans="1:5" x14ac:dyDescent="0.3">
      <c r="A8" t="s">
        <v>15</v>
      </c>
      <c r="B8" t="s">
        <v>16</v>
      </c>
      <c r="C8" s="4">
        <f t="shared" ref="C8" si="0">ROUND(D8/12,2)</f>
        <v>3.33</v>
      </c>
      <c r="D8" s="4">
        <v>40</v>
      </c>
      <c r="E8" t="s">
        <v>17</v>
      </c>
    </row>
    <row r="9" spans="1:5" x14ac:dyDescent="0.3">
      <c r="A9" s="3" t="s">
        <v>18</v>
      </c>
      <c r="B9" s="3"/>
      <c r="C9" s="5">
        <f>SUM(C4:C8)</f>
        <v>64.08</v>
      </c>
      <c r="D9" s="5">
        <f>SUM(D4:D8)</f>
        <v>769.05</v>
      </c>
      <c r="E9" s="3" t="s">
        <v>33</v>
      </c>
    </row>
    <row r="10" spans="1:5" x14ac:dyDescent="0.3">
      <c r="C10" s="4"/>
      <c r="D10" s="4"/>
    </row>
    <row r="11" spans="1:5" x14ac:dyDescent="0.3">
      <c r="A11" s="3" t="s">
        <v>19</v>
      </c>
      <c r="C11" s="4"/>
      <c r="D11" s="4"/>
    </row>
    <row r="12" spans="1:5" x14ac:dyDescent="0.3">
      <c r="A12" s="6" t="s">
        <v>20</v>
      </c>
      <c r="B12" s="6" t="s">
        <v>21</v>
      </c>
      <c r="C12">
        <f>ROUND(D12/12,2)</f>
        <v>11.17</v>
      </c>
      <c r="D12" s="4">
        <v>134</v>
      </c>
      <c r="E12" t="s">
        <v>22</v>
      </c>
    </row>
    <row r="13" spans="1:5" x14ac:dyDescent="0.3">
      <c r="A13" s="6" t="s">
        <v>23</v>
      </c>
      <c r="B13" s="6" t="s">
        <v>24</v>
      </c>
      <c r="C13">
        <f>ROUND(D13/12,2)</f>
        <v>21.48</v>
      </c>
      <c r="D13" s="4">
        <f>157.7+100</f>
        <v>257.7</v>
      </c>
      <c r="E13" t="s">
        <v>25</v>
      </c>
    </row>
    <row r="14" spans="1:5" x14ac:dyDescent="0.3">
      <c r="A14" s="3" t="s">
        <v>26</v>
      </c>
      <c r="B14" s="3"/>
      <c r="C14" s="3">
        <f>C12+C13</f>
        <v>32.65</v>
      </c>
      <c r="D14" s="5">
        <f>D12+D13</f>
        <v>391.7</v>
      </c>
      <c r="E14" s="3"/>
    </row>
    <row r="16" spans="1:5" x14ac:dyDescent="0.3">
      <c r="A16" s="3" t="s">
        <v>27</v>
      </c>
      <c r="B16" s="3"/>
      <c r="C16" s="5">
        <f>C9+C14</f>
        <v>96.72999999999999</v>
      </c>
      <c r="D16" s="5">
        <f>D9+D14</f>
        <v>1160.75</v>
      </c>
      <c r="E16" s="3"/>
    </row>
    <row r="17" spans="1:5" x14ac:dyDescent="0.3">
      <c r="A17" s="3" t="s">
        <v>28</v>
      </c>
      <c r="B17" s="3"/>
      <c r="C17" s="5">
        <v>100</v>
      </c>
      <c r="D17" s="5">
        <f>C17*12</f>
        <v>1200</v>
      </c>
      <c r="E17" s="3"/>
    </row>
    <row r="18" spans="1:5" x14ac:dyDescent="0.3">
      <c r="A18" s="3" t="s">
        <v>29</v>
      </c>
      <c r="B18" s="7">
        <v>0.1</v>
      </c>
      <c r="C18" s="5">
        <f>C17*B18</f>
        <v>10</v>
      </c>
      <c r="D18" s="5">
        <f>D17*B18</f>
        <v>120</v>
      </c>
      <c r="E18" s="3"/>
    </row>
    <row r="19" spans="1:5" x14ac:dyDescent="0.3">
      <c r="A19" s="3" t="s">
        <v>30</v>
      </c>
      <c r="B19" s="8"/>
      <c r="C19" s="5">
        <f>C17+C18</f>
        <v>110</v>
      </c>
      <c r="D19" s="5">
        <f>D17+D18</f>
        <v>1320</v>
      </c>
      <c r="E19" s="3"/>
    </row>
    <row r="22" spans="1:5" x14ac:dyDescent="0.3">
      <c r="A22" s="9" t="s">
        <v>32</v>
      </c>
    </row>
    <row r="23" spans="1:5" x14ac:dyDescent="0.3">
      <c r="A23" t="s">
        <v>31</v>
      </c>
    </row>
  </sheetData>
  <pageMargins left="0.70866141732283472" right="0.70866141732283472" top="0.78740157480314965" bottom="0.78740157480314965" header="0.31496062992125984" footer="0.31496062992125984"/>
  <pageSetup paperSize="9" scale="9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Silke Mackert</dc:creator>
  <cp:lastModifiedBy>Silke Mackert</cp:lastModifiedBy>
  <cp:lastPrinted>2017-01-03T12:35:47Z</cp:lastPrinted>
  <dcterms:created xsi:type="dcterms:W3CDTF">2017-01-03T12:26:00Z</dcterms:created>
  <dcterms:modified xsi:type="dcterms:W3CDTF">2017-01-03T12:36:50Z</dcterms:modified>
</cp:coreProperties>
</file>